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a0c5742c349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vice register" sheetId="1" r:id="R8c6bc1740cc64697"/>
    <x:sheet xmlns:r="http://schemas.openxmlformats.org/officeDocument/2006/relationships" name="Migration tasks" sheetId="2" r:id="Rb065a7c3321748c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5">
    <x:font>
      <x:sz val="11"/>
      <x:name val="Carlito"/>
    </x:font>
    <x:font>
      <x:sz val="11"/>
      <x:color rgb="FF17312F"/>
      <x:name val="Arial"/>
    </x:font>
    <x:font>
      <x:b/>
      <x:sz val="16"/>
      <x:color rgb="FF17312F"/>
      <x:name val="Arial"/>
    </x:font>
    <x:font>
      <x:sz val="10"/>
      <x:color rgb="FF586B68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CD"/>
      </x:patternFill>
    </x:fill>
    <x:fill>
      <x:patternFill patternType="solid">
        <x:fgColor rgb="FF17312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087F70"/>
      </x:bottom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20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horizont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b/>
        <x:color rgb="FF9C2C20"/>
      </x:font>
      <x:fill>
        <x:patternFill patternType="solid">
          <x:bgColor rgb="FFFADBD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680268cd1f4f87" /><Relationship Type="http://schemas.openxmlformats.org/officeDocument/2006/relationships/theme" Target="/xl/theme/theme1.xml" Id="Rc809c117696c4651" /><Relationship Type="http://schemas.openxmlformats.org/officeDocument/2006/relationships/sharedStrings" Target="/xl/sharedStrings.xml" Id="R2afca9cb87ae4348" /><Relationship Type="http://schemas.openxmlformats.org/officeDocument/2006/relationships/worksheet" Target="/xl/worksheets/sheet1.xml" Id="R8c6bc1740cc64697" /><Relationship Type="http://schemas.openxmlformats.org/officeDocument/2006/relationships/worksheet" Target="/xl/worksheets/sheet2.xml" Id="Rb065a7c3321748c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3" hidden="0" customWidth="1"/>
    <x:col min="2" max="2" width="25" hidden="0" customWidth="1"/>
    <x:col min="3" max="3" width="25" hidden="0" customWidth="1"/>
    <x:col min="4" max="4" width="43" hidden="0" customWidth="1"/>
    <x:col min="5" max="5" width="19" hidden="0" customWidth="1"/>
    <x:col min="6" max="6" width="18" hidden="0" customWidth="1"/>
    <x:col min="7" max="7" width="16" hidden="0" customWidth="1"/>
    <x:col min="8" max="8" width="20" hidden="0" customWidth="1"/>
    <x:col min="9" max="9" width="24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32" customHeight="1">
      <x:c r="A2" s="1"/>
      <x:c r="B2" s="2" t="str">
        <x:v>Software support and migration planner</x:v>
      </x:c>
      <x:c r="C2" s="1"/>
      <x:c r="D2" s="1"/>
      <x:c r="E2" s="1"/>
      <x:c r="F2" s="1"/>
      <x:c r="G2" s="1"/>
      <x:c r="H2" s="1"/>
      <x:c r="I2" s="1"/>
      <x:c r="J2" s="1"/>
    </x:row>
    <x:row r="3" ht="25" customHeight="1">
      <x:c r="A3" s="1"/>
      <x:c r="B3" s="3"/>
      <x:c r="C3" s="3"/>
      <x:c r="D3" s="3"/>
      <x:c r="E3" s="3"/>
      <x:c r="F3" s="3"/>
      <x:c r="G3" s="3"/>
      <x:c r="H3" s="3"/>
      <x:c r="I3" s="3"/>
      <x:c r="J3" s="1"/>
    </x:row>
    <x:row r="4" ht="25" customHeight="1">
      <x:c r="A4" s="1"/>
      <x:c r="B4" s="4" t="str">
        <x:v>TechReviewz resource 03 | v1.0 | Enter confirmed model/region dates and their official source links.</x:v>
      </x:c>
      <x:c r="C4" s="4"/>
      <x:c r="D4" s="4"/>
      <x:c r="E4" s="4"/>
      <x:c r="F4" s="4"/>
      <x:c r="G4" s="4"/>
      <x:c r="H4" s="4"/>
      <x:c r="I4" s="4"/>
      <x:c r="J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25" customHeight="1">
      <x:c r="A6" s="1"/>
      <x:c r="B6" s="1" t="str">
        <x:v>Planning date</x:v>
      </x:c>
      <x:c r="C6" s="6" t="d">
        <x:v>2026-10-28T00:00:00.000Z</x:v>
      </x:c>
      <x:c r="D6" s="1" t="str">
        <x:v>Change this date when reviewing the plan.</x:v>
      </x:c>
      <x:c r="E6" s="1"/>
      <x:c r="F6" s="1"/>
      <x:c r="G6" s="1"/>
      <x:c r="H6" s="1"/>
      <x:c r="I6" s="1"/>
      <x:c r="J6" s="1"/>
    </x:row>
    <x:row r="7" ht="25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</x:row>
    <x:row r="8" ht="25" customHeight="1">
      <x:c r="A8" s="1"/>
      <x:c r="B8" s="1" t="str">
        <x:v>Past migration target</x:v>
      </x:c>
      <x:c r="C8" s="1" t="n">
        <x:f>COUNTIFS(I12:I21,"Past migration target")</x:f>
        <x:v>0</x:v>
      </x:c>
      <x:c r="D8" s="1"/>
      <x:c r="E8" s="1" t="str">
        <x:v>Missing policy dates</x:v>
      </x:c>
      <x:c r="F8" s="1" t="n">
        <x:f>COUNTIFS(I12:I21,"Add verified date")</x:f>
        <x:v>0</x:v>
      </x:c>
      <x:c r="G8" s="1"/>
      <x:c r="H8" s="1"/>
      <x:c r="I8" s="1"/>
      <x:c r="J8" s="1"/>
    </x:row>
    <x:row r="9" ht="25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</x:row>
    <x:row r="10" ht="25" customHeight="1">
      <x:c r="A10" s="1"/>
      <x:c r="B10" s="1"/>
      <x:c r="C10" s="1"/>
      <x:c r="D10" s="1"/>
      <x:c r="E10" s="1"/>
      <x:c r="F10" s="1"/>
      <x:c r="G10" s="1"/>
      <x:c r="H10" s="1"/>
      <x:c r="I10" s="1"/>
      <x:c r="J10" s="1"/>
    </x:row>
    <x:row r="11" ht="32" customHeight="1">
      <x:c r="A11" s="1"/>
      <x:c r="B11" s="11" t="str">
        <x:v>Device / exact model</x:v>
      </x:c>
      <x:c r="C11" s="11" t="str">
        <x:v>Region / owner</x:v>
      </x:c>
      <x:c r="D11" s="11" t="str">
        <x:v>Official policy source URL</x:v>
      </x:c>
      <x:c r="E11" s="11" t="str">
        <x:v>Security end date</x:v>
      </x:c>
      <x:c r="F11" s="11" t="str">
        <x:v>Migration buffer (days)</x:v>
      </x:c>
      <x:c r="G11" s="11" t="str">
        <x:v>Days remaining</x:v>
      </x:c>
      <x:c r="H11" s="11" t="str">
        <x:v>Migration target</x:v>
      </x:c>
      <x:c r="I11" s="11" t="str">
        <x:v>Action</x:v>
      </x:c>
      <x:c r="J11" s="1"/>
    </x:row>
    <x:row r="12" ht="42" customHeight="1">
      <x:c r="A12" s="1"/>
      <x:c r="B12" s="5"/>
      <x:c r="C12" s="5"/>
      <x:c r="D12" s="13"/>
      <x:c r="E12" s="6"/>
      <x:c r="F12" s="5" t="n">
        <x:v>30</x:v>
      </x:c>
      <x:c r="G12" s="1" t="str">
        <x:f>IF(B12="","",IF(E12="","",E12-$C$6))</x:f>
      </x:c>
      <x:c r="H12" s="12" t="str">
        <x:f>IF(B12="","",IF(OR(E12="",F12=""),"",E12-F12))</x:f>
      </x:c>
      <x:c r="I12" s="14" t="str">
        <x:f>IF(B12="","",IF(E12="","Add verified date",IF(F12="","Add buffer",IF($C$6&gt;E12,"Past support date",IF($C$6&gt;=H12,"Past migration target","Plan in progress")))))</x:f>
      </x:c>
      <x:c r="J12" s="1"/>
    </x:row>
    <x:row r="13" ht="42" customHeight="1">
      <x:c r="A13" s="1"/>
      <x:c r="B13" s="5"/>
      <x:c r="C13" s="5"/>
      <x:c r="D13" s="13"/>
      <x:c r="E13" s="6"/>
      <x:c r="F13" s="5" t="n">
        <x:v>30</x:v>
      </x:c>
      <x:c r="G13" s="1" t="str">
        <x:f>IF(B13="","",IF(E13="","",E13-$C$6))</x:f>
      </x:c>
      <x:c r="H13" s="12" t="str">
        <x:f>IF(B13="","",IF(OR(E13="",F13=""),"",E13-F13))</x:f>
      </x:c>
      <x:c r="I13" s="14" t="str">
        <x:f>IF(B13="","",IF(E13="","Add verified date",IF(F13="","Add buffer",IF($C$6&gt;E13,"Past support date",IF($C$6&gt;=H13,"Past migration target","Plan in progress")))))</x:f>
      </x:c>
      <x:c r="J13" s="1"/>
    </x:row>
    <x:row r="14" ht="42" customHeight="1">
      <x:c r="A14" s="1"/>
      <x:c r="B14" s="5"/>
      <x:c r="C14" s="5"/>
      <x:c r="D14" s="13"/>
      <x:c r="E14" s="6"/>
      <x:c r="F14" s="5" t="n">
        <x:v>30</x:v>
      </x:c>
      <x:c r="G14" s="1" t="str">
        <x:f>IF(B14="","",IF(E14="","",E14-$C$6))</x:f>
      </x:c>
      <x:c r="H14" s="12" t="str">
        <x:f>IF(B14="","",IF(OR(E14="",F14=""),"",E14-F14))</x:f>
      </x:c>
      <x:c r="I14" s="14" t="str">
        <x:f>IF(B14="","",IF(E14="","Add verified date",IF(F14="","Add buffer",IF($C$6&gt;E14,"Past support date",IF($C$6&gt;=H14,"Past migration target","Plan in progress")))))</x:f>
      </x:c>
      <x:c r="J14" s="1"/>
    </x:row>
    <x:row r="15" ht="42" customHeight="1">
      <x:c r="A15" s="1"/>
      <x:c r="B15" s="5"/>
      <x:c r="C15" s="5"/>
      <x:c r="D15" s="13"/>
      <x:c r="E15" s="6"/>
      <x:c r="F15" s="5" t="n">
        <x:v>30</x:v>
      </x:c>
      <x:c r="G15" s="1" t="str">
        <x:f>IF(B15="","",IF(E15="","",E15-$C$6))</x:f>
      </x:c>
      <x:c r="H15" s="12" t="str">
        <x:f>IF(B15="","",IF(OR(E15="",F15=""),"",E15-F15))</x:f>
      </x:c>
      <x:c r="I15" s="14" t="str">
        <x:f>IF(B15="","",IF(E15="","Add verified date",IF(F15="","Add buffer",IF($C$6&gt;E15,"Past support date",IF($C$6&gt;=H15,"Past migration target","Plan in progress")))))</x:f>
      </x:c>
      <x:c r="J15" s="1"/>
    </x:row>
    <x:row r="16" ht="42" customHeight="1">
      <x:c r="A16" s="1"/>
      <x:c r="B16" s="5"/>
      <x:c r="C16" s="5"/>
      <x:c r="D16" s="13"/>
      <x:c r="E16" s="6"/>
      <x:c r="F16" s="5" t="n">
        <x:v>30</x:v>
      </x:c>
      <x:c r="G16" s="1" t="str">
        <x:f>IF(B16="","",IF(E16="","",E16-$C$6))</x:f>
      </x:c>
      <x:c r="H16" s="12" t="str">
        <x:f>IF(B16="","",IF(OR(E16="",F16=""),"",E16-F16))</x:f>
      </x:c>
      <x:c r="I16" s="14" t="str">
        <x:f>IF(B16="","",IF(E16="","Add verified date",IF(F16="","Add buffer",IF($C$6&gt;E16,"Past support date",IF($C$6&gt;=H16,"Past migration target","Plan in progress")))))</x:f>
      </x:c>
      <x:c r="J16" s="1"/>
    </x:row>
    <x:row r="17" ht="42" customHeight="1">
      <x:c r="A17" s="1"/>
      <x:c r="B17" s="5"/>
      <x:c r="C17" s="5"/>
      <x:c r="D17" s="13"/>
      <x:c r="E17" s="6"/>
      <x:c r="F17" s="5" t="n">
        <x:v>30</x:v>
      </x:c>
      <x:c r="G17" s="1" t="str">
        <x:f>IF(B17="","",IF(E17="","",E17-$C$6))</x:f>
      </x:c>
      <x:c r="H17" s="12" t="str">
        <x:f>IF(B17="","",IF(OR(E17="",F17=""),"",E17-F17))</x:f>
      </x:c>
      <x:c r="I17" s="14" t="str">
        <x:f>IF(B17="","",IF(E17="","Add verified date",IF(F17="","Add buffer",IF($C$6&gt;E17,"Past support date",IF($C$6&gt;=H17,"Past migration target","Plan in progress")))))</x:f>
      </x:c>
      <x:c r="J17" s="1"/>
    </x:row>
    <x:row r="18" ht="42" customHeight="1">
      <x:c r="A18" s="1"/>
      <x:c r="B18" s="5"/>
      <x:c r="C18" s="5"/>
      <x:c r="D18" s="13"/>
      <x:c r="E18" s="6"/>
      <x:c r="F18" s="5" t="n">
        <x:v>30</x:v>
      </x:c>
      <x:c r="G18" s="1" t="str">
        <x:f>IF(B18="","",IF(E18="","",E18-$C$6))</x:f>
      </x:c>
      <x:c r="H18" s="12" t="str">
        <x:f>IF(B18="","",IF(OR(E18="",F18=""),"",E18-F18))</x:f>
      </x:c>
      <x:c r="I18" s="14" t="str">
        <x:f>IF(B18="","",IF(E18="","Add verified date",IF(F18="","Add buffer",IF($C$6&gt;E18,"Past support date",IF($C$6&gt;=H18,"Past migration target","Plan in progress")))))</x:f>
      </x:c>
      <x:c r="J18" s="1"/>
    </x:row>
    <x:row r="19" ht="42" customHeight="1">
      <x:c r="A19" s="1"/>
      <x:c r="B19" s="5"/>
      <x:c r="C19" s="5"/>
      <x:c r="D19" s="13"/>
      <x:c r="E19" s="6"/>
      <x:c r="F19" s="5" t="n">
        <x:v>30</x:v>
      </x:c>
      <x:c r="G19" s="1" t="str">
        <x:f>IF(B19="","",IF(E19="","",E19-$C$6))</x:f>
      </x:c>
      <x:c r="H19" s="12" t="str">
        <x:f>IF(B19="","",IF(OR(E19="",F19=""),"",E19-F19))</x:f>
      </x:c>
      <x:c r="I19" s="14" t="str">
        <x:f>IF(B19="","",IF(E19="","Add verified date",IF(F19="","Add buffer",IF($C$6&gt;E19,"Past support date",IF($C$6&gt;=H19,"Past migration target","Plan in progress")))))</x:f>
      </x:c>
      <x:c r="J19" s="1"/>
    </x:row>
    <x:row r="20" ht="42" customHeight="1">
      <x:c r="A20" s="1"/>
      <x:c r="B20" s="5"/>
      <x:c r="C20" s="5"/>
      <x:c r="D20" s="13"/>
      <x:c r="E20" s="6"/>
      <x:c r="F20" s="5" t="n">
        <x:v>30</x:v>
      </x:c>
      <x:c r="G20" s="1" t="str">
        <x:f>IF(B20="","",IF(E20="","",E20-$C$6))</x:f>
      </x:c>
      <x:c r="H20" s="12" t="str">
        <x:f>IF(B20="","",IF(OR(E20="",F20=""),"",E20-F20))</x:f>
      </x:c>
      <x:c r="I20" s="14" t="str">
        <x:f>IF(B20="","",IF(E20="","Add verified date",IF(F20="","Add buffer",IF($C$6&gt;E20,"Past support date",IF($C$6&gt;=H20,"Past migration target","Plan in progress")))))</x:f>
      </x:c>
      <x:c r="J20" s="1"/>
    </x:row>
    <x:row r="21" ht="42" customHeight="1">
      <x:c r="A21" s="1"/>
      <x:c r="B21" s="5"/>
      <x:c r="C21" s="5"/>
      <x:c r="D21" s="13"/>
      <x:c r="E21" s="6"/>
      <x:c r="F21" s="5" t="n">
        <x:v>30</x:v>
      </x:c>
      <x:c r="G21" s="1" t="str">
        <x:f>IF(B21="","",IF(E21="","",E21-$C$6))</x:f>
      </x:c>
      <x:c r="H21" s="12" t="str">
        <x:f>IF(B21="","",IF(OR(E21="",F21=""),"",E21-F21))</x:f>
      </x:c>
      <x:c r="I21" s="14" t="str">
        <x:f>IF(B21="","",IF(E21="","Add verified date",IF(F21="","Add buffer",IF($C$6&gt;E21,"Past support date",IF($C$6&gt;=H21,"Past migration target","Plan in progress")))))</x:f>
      </x:c>
      <x:c r="J21" s="1"/>
    </x:row>
    <x:row r="22" ht="25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</x:row>
    <x:row r="23" ht="25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</x:row>
    <x:row r="24" ht="25" customHeight="1">
      <x:c r="A24" s="1"/>
      <x:c r="B24" s="1" t="str">
        <x:v>Enter the exact confirmed date. If only a month/year is promised, use a conservative date and note it.</x:v>
      </x:c>
      <x:c r="C24" s="1"/>
      <x:c r="D24" s="1"/>
      <x:c r="E24" s="1"/>
      <x:c r="F24" s="1"/>
      <x:c r="G24" s="1"/>
      <x:c r="H24" s="1"/>
      <x:c r="I24" s="1"/>
      <x:c r="J24" s="1"/>
    </x:row>
    <x:row r="25" ht="25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</x:row>
    <x:row r="26" ht="25" customHeight="1">
      <x:c r="A26" s="1"/>
      <x:c r="B26" s="1" t="str">
        <x:v>The target is support-end date minus your buffer. It does not verify installed updates or device security.</x:v>
      </x:c>
      <x:c r="C26" s="1"/>
      <x:c r="D26" s="1"/>
      <x:c r="E26" s="1"/>
      <x:c r="F26" s="1"/>
      <x:c r="G26" s="1"/>
      <x:c r="H26" s="1"/>
      <x:c r="I26" s="1"/>
      <x:c r="J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25" customHeight="1">
      <x:c r="A28" s="1"/>
      <x:c r="B28" s="1" t="str">
        <x:v>Migration tasks use the FIRST device row (row 12). Move your active device there before planning.</x:v>
      </x:c>
      <x:c r="C28" s="1"/>
      <x:c r="D28" s="1"/>
      <x:c r="E28" s="1"/>
      <x:c r="F28" s="1"/>
      <x:c r="G28" s="1"/>
      <x:c r="H28" s="1"/>
      <x:c r="I28" s="1"/>
      <x:c r="J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</x:sheetData>
  <x:conditionalFormatting sqref="I12:I21">
    <x:cfRule type="containsText" dxfId="0" priority="1" operator="containsText" text="Past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3" hidden="0" customWidth="1"/>
    <x:col min="2" max="2" width="9" hidden="0" customWidth="1"/>
    <x:col min="3" max="3" width="45" hidden="0" customWidth="1"/>
    <x:col min="4" max="4" width="18" hidden="0" customWidth="1"/>
    <x:col min="5" max="5" width="21" hidden="0" customWidth="1"/>
    <x:col min="6" max="6" width="22" hidden="0" customWidth="1"/>
    <x:col min="7" max="7" width="3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32" customHeight="1">
      <x:c r="A2" s="1"/>
      <x:c r="B2" s="2" t="str">
        <x:v>Migration acceptance checklist</x:v>
      </x:c>
      <x:c r="C2" s="1"/>
      <x:c r="D2" s="1"/>
      <x:c r="E2" s="1"/>
      <x:c r="F2" s="1"/>
      <x:c r="G2" s="1"/>
      <x:c r="H2" s="1"/>
      <x:c r="I2" s="1"/>
      <x:c r="J2" s="1"/>
    </x:row>
    <x:row r="3" ht="25" customHeight="1">
      <x:c r="A3" s="1"/>
      <x:c r="B3" s="3"/>
      <x:c r="C3" s="3"/>
      <x:c r="D3" s="3"/>
      <x:c r="E3" s="3"/>
      <x:c r="F3" s="3"/>
      <x:c r="G3" s="3"/>
      <x:c r="H3" s="3"/>
      <x:c r="I3" s="3"/>
      <x:c r="J3" s="1"/>
    </x:row>
    <x:row r="4" ht="25" customHeight="1">
      <x:c r="A4" s="1"/>
      <x:c r="B4" s="4" t="str">
        <x:v>The target below follows Device register row 12. Yellow status and evidence cells are editable.</x:v>
      </x:c>
      <x:c r="C4" s="4"/>
      <x:c r="D4" s="4"/>
      <x:c r="E4" s="4"/>
      <x:c r="F4" s="4"/>
      <x:c r="G4" s="4"/>
      <x:c r="H4" s="4"/>
      <x:c r="I4" s="4"/>
      <x:c r="J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25" customHeight="1">
      <x:c r="A6" s="1"/>
      <x:c r="B6" s="1" t="str">
        <x:v>Device</x:v>
      </x:c>
      <x:c r="C6" s="1" t="str">
        <x:f>IF('Device register'!B12="","Add a device in register row 12",'Device register'!B12)</x:f>
        <x:v>Add a device in register row 12</x:v>
      </x:c>
      <x:c r="D6" s="1" t="str">
        <x:v>Target date</x:v>
      </x:c>
      <x:c r="E6" s="12" t="str">
        <x:f>IF('Device register'!H12="","",'Device register'!H12)</x:f>
      </x:c>
      <x:c r="F6" s="1"/>
      <x:c r="G6" s="1"/>
      <x:c r="H6" s="1"/>
      <x:c r="I6" s="1"/>
      <x:c r="J6" s="1"/>
    </x:row>
    <x:row r="7" ht="25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</x:row>
    <x:row r="8" ht="25" customHeight="1">
      <x:c r="A8" s="1"/>
      <x:c r="B8" s="1" t="str">
        <x:v>Required tasks not verified</x:v>
      </x:c>
      <x:c r="C8" s="1"/>
      <x:c r="D8" s="1" t="n">
        <x:f>COUNTIFS(F12:F23,"Not started")+COUNTIFS(F12:F23,"In progress")</x:f>
        <x:v>12</x:v>
      </x:c>
      <x:c r="E8" s="1"/>
      <x:c r="F8" s="1"/>
      <x:c r="G8" s="1"/>
      <x:c r="H8" s="1"/>
      <x:c r="I8" s="1"/>
      <x:c r="J8" s="1"/>
    </x:row>
    <x:row r="9" ht="25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</x:row>
    <x:row r="10" ht="25" customHeight="1">
      <x:c r="A10" s="1"/>
      <x:c r="B10" s="1"/>
      <x:c r="C10" s="1"/>
      <x:c r="D10" s="1"/>
      <x:c r="E10" s="1"/>
      <x:c r="F10" s="1"/>
      <x:c r="G10" s="1"/>
      <x:c r="H10" s="1"/>
      <x:c r="I10" s="1"/>
      <x:c r="J10" s="1"/>
    </x:row>
    <x:row r="11" ht="32" customHeight="1">
      <x:c r="A11" s="1"/>
      <x:c r="B11" s="11" t="str">
        <x:v>ID</x:v>
      </x:c>
      <x:c r="C11" s="11" t="str">
        <x:v>Acceptance task</x:v>
      </x:c>
      <x:c r="D11" s="11" t="str">
        <x:v>Days before target</x:v>
      </x:c>
      <x:c r="E11" s="11" t="str">
        <x:v>Due date</x:v>
      </x:c>
      <x:c r="F11" s="11" t="str">
        <x:v>Status</x:v>
      </x:c>
      <x:c r="G11" s="11" t="str">
        <x:v>Evidence / next action</x:v>
      </x:c>
      <x:c r="H11" s="1"/>
      <x:c r="I11" s="1"/>
      <x:c r="J11" s="1"/>
    </x:row>
    <x:row r="12" ht="44" customHeight="1">
      <x:c r="A12" s="1"/>
      <x:c r="B12" s="1" t="str">
        <x:v>M01</x:v>
      </x:c>
      <x:c r="C12" s="14" t="str">
        <x:v>Inventory essential apps and files</x:v>
      </x:c>
      <x:c r="D12" s="5" t="n">
        <x:v>30</x:v>
      </x:c>
      <x:c r="E12" s="12" t="str">
        <x:f>IF($E$6="","",$E$6-D12)</x:f>
      </x:c>
      <x:c r="F12" s="5" t="str">
        <x:v>Not started</x:v>
      </x:c>
      <x:c r="G12" s="13" t="str"/>
      <x:c r="H12" s="1"/>
      <x:c r="I12" s="1"/>
      <x:c r="J12" s="1"/>
    </x:row>
    <x:row r="13" ht="44" customHeight="1">
      <x:c r="A13" s="1"/>
      <x:c r="B13" s="1" t="str">
        <x:v>M02</x:v>
      </x:c>
      <x:c r="C13" s="14" t="str">
        <x:v>Confirm recovery routes for important accounts</x:v>
      </x:c>
      <x:c r="D13" s="5" t="n">
        <x:v>28</x:v>
      </x:c>
      <x:c r="E13" s="12" t="str">
        <x:f>IF($E$6="","",$E$6-D13)</x:f>
      </x:c>
      <x:c r="F13" s="5" t="str">
        <x:v>Not started</x:v>
      </x:c>
      <x:c r="G13" s="13" t="str"/>
      <x:c r="H13" s="1"/>
      <x:c r="I13" s="1"/>
      <x:c r="J13" s="1"/>
    </x:row>
    <x:row r="14" ht="44" customHeight="1">
      <x:c r="A14" s="1"/>
      <x:c r="B14" s="1" t="str">
        <x:v>M03</x:v>
      </x:c>
      <x:c r="C14" s="14" t="str">
        <x:v>Check backup coverage and destination</x:v>
      </x:c>
      <x:c r="D14" s="5" t="n">
        <x:v>24</x:v>
      </x:c>
      <x:c r="E14" s="12" t="str">
        <x:f>IF($E$6="","",$E$6-D14)</x:f>
      </x:c>
      <x:c r="F14" s="5" t="str">
        <x:v>Not started</x:v>
      </x:c>
      <x:c r="G14" s="13" t="str"/>
      <x:c r="H14" s="1"/>
      <x:c r="I14" s="1"/>
      <x:c r="J14" s="1"/>
    </x:row>
    <x:row r="15" ht="44" customHeight="1">
      <x:c r="A15" s="1"/>
      <x:c r="B15" s="1" t="str">
        <x:v>M04</x:v>
      </x:c>
      <x:c r="C15" s="14" t="str">
        <x:v>Open representative backed-up originals</x:v>
      </x:c>
      <x:c r="D15" s="5" t="n">
        <x:v>21</x:v>
      </x:c>
      <x:c r="E15" s="12" t="str">
        <x:f>IF($E$6="","",$E$6-D15)</x:f>
      </x:c>
      <x:c r="F15" s="5" t="str">
        <x:v>Not started</x:v>
      </x:c>
      <x:c r="G15" s="13" t="str"/>
      <x:c r="H15" s="1"/>
      <x:c r="I15" s="1"/>
      <x:c r="J15" s="1"/>
    </x:row>
    <x:row r="16" ht="44" customHeight="1">
      <x:c r="A16" s="1"/>
      <x:c r="B16" s="1" t="str">
        <x:v>M05</x:v>
      </x:c>
      <x:c r="C16" s="14" t="str">
        <x:v>Check replacement storage and compatibility</x:v>
      </x:c>
      <x:c r="D16" s="5" t="n">
        <x:v>18</x:v>
      </x:c>
      <x:c r="E16" s="12" t="str">
        <x:f>IF($E$6="","",$E$6-D16)</x:f>
      </x:c>
      <x:c r="F16" s="5" t="str">
        <x:v>Not started</x:v>
      </x:c>
      <x:c r="G16" s="13" t="str"/>
      <x:c r="H16" s="1"/>
      <x:c r="I16" s="1"/>
      <x:c r="J16" s="1"/>
    </x:row>
    <x:row r="17" ht="44" customHeight="1">
      <x:c r="A17" s="1"/>
      <x:c r="B17" s="1" t="str">
        <x:v>M06</x:v>
      </x:c>
      <x:c r="C17" s="14" t="str">
        <x:v>Arrange work-profile/carrier requirements</x:v>
      </x:c>
      <x:c r="D17" s="5" t="n">
        <x:v>16</x:v>
      </x:c>
      <x:c r="E17" s="12" t="str">
        <x:f>IF($E$6="","",$E$6-D17)</x:f>
      </x:c>
      <x:c r="F17" s="5" t="str">
        <x:v>Not started</x:v>
      </x:c>
      <x:c r="G17" s="13" t="str"/>
      <x:c r="H17" s="1"/>
      <x:c r="I17" s="1"/>
      <x:c r="J17" s="1"/>
    </x:row>
    <x:row r="18" ht="44" customHeight="1">
      <x:c r="A18" s="1"/>
      <x:c r="B18" s="1" t="str">
        <x:v>M07</x:v>
      </x:c>
      <x:c r="C18" s="14" t="str">
        <x:v>Run the vendor-supported data transfer</x:v>
      </x:c>
      <x:c r="D18" s="5" t="n">
        <x:v>14</x:v>
      </x:c>
      <x:c r="E18" s="12" t="str">
        <x:f>IF($E$6="","",$E$6-D18)</x:f>
      </x:c>
      <x:c r="F18" s="5" t="str">
        <x:v>Not started</x:v>
      </x:c>
      <x:c r="G18" s="13" t="str"/>
      <x:c r="H18" s="1"/>
      <x:c r="I18" s="1"/>
      <x:c r="J18" s="1"/>
    </x:row>
    <x:row r="19" ht="44" customHeight="1">
      <x:c r="A19" s="1"/>
      <x:c r="B19" s="1" t="str">
        <x:v>M08</x:v>
      </x:c>
      <x:c r="C19" s="14" t="str">
        <x:v>Re-establish authentication using vendor guidance</x:v>
      </x:c>
      <x:c r="D19" s="5" t="n">
        <x:v>12</x:v>
      </x:c>
      <x:c r="E19" s="12" t="str">
        <x:f>IF($E$6="","",$E$6-D19)</x:f>
      </x:c>
      <x:c r="F19" s="5" t="str">
        <x:v>Not started</x:v>
      </x:c>
      <x:c r="G19" s="13" t="str"/>
      <x:c r="H19" s="1"/>
      <x:c r="I19" s="1"/>
      <x:c r="J19" s="1"/>
    </x:row>
    <x:row r="20" ht="44" customHeight="1">
      <x:c r="A20" s="1"/>
      <x:c r="B20" s="1" t="str">
        <x:v>M09</x:v>
      </x:c>
      <x:c r="C20" s="14" t="str">
        <x:v>Verify calls, messages and essential apps</x:v>
      </x:c>
      <x:c r="D20" s="5" t="n">
        <x:v>7</x:v>
      </x:c>
      <x:c r="E20" s="12" t="str">
        <x:f>IF($E$6="","",$E$6-D20)</x:f>
      </x:c>
      <x:c r="F20" s="5" t="str">
        <x:v>Not started</x:v>
      </x:c>
      <x:c r="G20" s="13" t="str"/>
      <x:c r="H20" s="1"/>
      <x:c r="I20" s="1"/>
      <x:c r="J20" s="1"/>
    </x:row>
    <x:row r="21" ht="44" customHeight="1">
      <x:c r="A21" s="1"/>
      <x:c r="B21" s="1" t="str">
        <x:v>M10</x:v>
      </x:c>
      <x:c r="C21" s="14" t="str">
        <x:v>Test a normal day on the replacement</x:v>
      </x:c>
      <x:c r="D21" s="5" t="n">
        <x:v>5</x:v>
      </x:c>
      <x:c r="E21" s="12" t="str">
        <x:f>IF($E$6="","",$E$6-D21)</x:f>
      </x:c>
      <x:c r="F21" s="5" t="str">
        <x:v>Not started</x:v>
      </x:c>
      <x:c r="G21" s="13" t="str"/>
      <x:c r="H21" s="1"/>
      <x:c r="I21" s="1"/>
      <x:c r="J21" s="1"/>
    </x:row>
    <x:row r="22" ht="44" customHeight="1">
      <x:c r="A22" s="1"/>
      <x:c r="B22" s="1" t="str">
        <x:v>M11</x:v>
      </x:c>
      <x:c r="C22" s="14" t="str">
        <x:v>Resolve missing files and access</x:v>
      </x:c>
      <x:c r="D22" s="5" t="n">
        <x:v>2</x:v>
      </x:c>
      <x:c r="E22" s="12" t="str">
        <x:f>IF($E$6="","",$E$6-D22)</x:f>
      </x:c>
      <x:c r="F22" s="5" t="str">
        <x:v>Not started</x:v>
      </x:c>
      <x:c r="G22" s="13" t="str"/>
      <x:c r="H22" s="1"/>
      <x:c r="I22" s="1"/>
      <x:c r="J22" s="1"/>
    </x:row>
    <x:row r="23" ht="44" customHeight="1">
      <x:c r="A23" s="1"/>
      <x:c r="B23" s="1" t="str">
        <x:v>M12</x:v>
      </x:c>
      <x:c r="C23" s="14" t="str">
        <x:v>Record acceptance before retiring the old device</x:v>
      </x:c>
      <x:c r="D23" s="5" t="n">
        <x:v>0</x:v>
      </x:c>
      <x:c r="E23" s="12" t="str">
        <x:f>IF($E$6="","",$E$6-D23)</x:f>
      </x:c>
      <x:c r="F23" s="5" t="str">
        <x:v>Not started</x:v>
      </x:c>
      <x:c r="G23" s="13" t="str"/>
      <x:c r="H23" s="1"/>
      <x:c r="I23" s="1"/>
      <x:c r="J23" s="1"/>
    </x:row>
    <x:row r="24" ht="25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</x:row>
    <x:row r="25" ht="25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</x:row>
    <x:row r="26" ht="25" customHeight="1">
      <x:c r="A26" s="1"/>
      <x:c r="B26" s="1" t="str">
        <x:v>Verified means the stated outcome was checked. N/A requires a reason in Evidence.</x:v>
      </x:c>
      <x:c r="C26" s="1"/>
      <x:c r="D26" s="1"/>
      <x:c r="E26" s="1"/>
      <x:c r="F26" s="1"/>
      <x:c r="G26" s="1"/>
      <x:c r="H26" s="1"/>
      <x:c r="I26" s="1"/>
      <x:c r="J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25" customHeight="1">
      <x:c r="A28" s="1"/>
      <x:c r="B28" s="1" t="str">
        <x:v>Never store passwords, recovery codes or authentication exports in this checklist.</x:v>
      </x:c>
      <x:c r="C28" s="1"/>
      <x:c r="D28" s="1"/>
      <x:c r="E28" s="1"/>
      <x:c r="F28" s="1"/>
      <x:c r="G28" s="1"/>
      <x:c r="H28" s="1"/>
      <x:c r="I28" s="1"/>
      <x:c r="J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 ht="25" customHeight="1">
      <x:c r="A30" s="1"/>
      <x:c r="B30" s="1" t="str">
        <x:v>Postpone reset if required access or files remain unresolved.</x:v>
      </x:c>
      <x:c r="C30" s="1"/>
      <x:c r="D30" s="1"/>
      <x:c r="E30" s="1"/>
      <x:c r="F30" s="1"/>
      <x:c r="G30" s="1"/>
      <x:c r="H30" s="1"/>
      <x:c r="I30" s="1"/>
      <x:c r="J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</x:sheetData>
  <x:dataValidations count="1">
    <x:dataValidation type="list" sqref="F12:F23">
      <x:formula1>"Not started,In progress,Verified,N/A"</x:formula1>
    </x:dataValidation>
  </x:dataValidations>
  <x:pageMargins left="0.7" right="0.7" top="0.75" bottom="0.75" header="0.3" footer="0.3"/>
</x:worksheet>
</file>